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0. PAVEL\1. CAIS Komponenty\2. TELESKOPICKÉ SYSTÉMY, TWIN DRIVE, CONNECT, SPEED MAX\1. CAIS - FOLLOW ME 4.25\"/>
    </mc:Choice>
  </mc:AlternateContent>
  <xr:revisionPtr revIDLastSave="0" documentId="13_ncr:1_{156DE8EB-4220-4AD8-953C-6C170E284858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8" i="1"/>
  <c r="C7" i="1"/>
  <c r="C6" i="1"/>
  <c r="C5" i="1" s="1"/>
  <c r="C9" i="1" l="1"/>
  <c r="C4" i="1" s="1"/>
  <c r="C11" i="1"/>
  <c r="C12" i="1"/>
</calcChain>
</file>

<file path=xl/sharedStrings.xml><?xml version="1.0" encoding="utf-8"?>
<sst xmlns="http://schemas.openxmlformats.org/spreadsheetml/2006/main" count="11" uniqueCount="11">
  <si>
    <t>FOLLOW ME 4.25</t>
  </si>
  <si>
    <t>prostor pro otevření brány</t>
  </si>
  <si>
    <r>
      <t xml:space="preserve">H                                  </t>
    </r>
    <r>
      <rPr>
        <sz val="8"/>
        <color theme="1"/>
        <rFont val="Calibri"/>
        <family val="2"/>
        <charset val="238"/>
        <scheme val="minor"/>
      </rPr>
      <t>délka prvního                          (hlavního křídla)</t>
    </r>
  </si>
  <si>
    <r>
      <t>L</t>
    </r>
    <r>
      <rPr>
        <sz val="8"/>
        <color theme="1"/>
        <rFont val="Calibri"/>
        <family val="2"/>
        <charset val="238"/>
        <scheme val="minor"/>
      </rPr>
      <t xml:space="preserve">                                              celková délka obou křídel ve stavu zavřeno</t>
    </r>
  </si>
  <si>
    <r>
      <t xml:space="preserve">B                                </t>
    </r>
    <r>
      <rPr>
        <sz val="8"/>
        <color theme="1"/>
        <rFont val="Calibri"/>
        <family val="2"/>
        <charset val="238"/>
        <scheme val="minor"/>
      </rPr>
      <t>rozteč mezi osami vozíků</t>
    </r>
  </si>
  <si>
    <r>
      <t xml:space="preserve">A                                </t>
    </r>
    <r>
      <rPr>
        <sz val="8"/>
        <color theme="1"/>
        <rFont val="Calibri"/>
        <family val="2"/>
        <charset val="238"/>
        <scheme val="minor"/>
      </rPr>
      <t>průjezní šířka (zde zadejte)</t>
    </r>
  </si>
  <si>
    <r>
      <t xml:space="preserve">D                                       </t>
    </r>
    <r>
      <rPr>
        <sz val="8"/>
        <color theme="1"/>
        <rFont val="Calibri"/>
        <family val="2"/>
        <charset val="238"/>
        <scheme val="minor"/>
      </rPr>
      <t>rozteč mezi osou vozíku a hranou základu</t>
    </r>
  </si>
  <si>
    <r>
      <t xml:space="preserve">C                                  </t>
    </r>
    <r>
      <rPr>
        <sz val="8"/>
        <color theme="1"/>
        <rFont val="Calibri"/>
        <family val="2"/>
        <charset val="238"/>
        <scheme val="minor"/>
      </rPr>
      <t>délka základu pro vozíky</t>
    </r>
  </si>
  <si>
    <r>
      <t>G</t>
    </r>
    <r>
      <rPr>
        <sz val="8"/>
        <color theme="1"/>
        <rFont val="Calibri"/>
        <family val="2"/>
        <charset val="238"/>
        <scheme val="minor"/>
      </rPr>
      <t xml:space="preserve">                                                               délka druhého křídla</t>
    </r>
  </si>
  <si>
    <r>
      <t>J</t>
    </r>
    <r>
      <rPr>
        <sz val="8"/>
        <color theme="1"/>
        <rFont val="Calibri"/>
        <family val="2"/>
        <charset val="238"/>
        <scheme val="minor"/>
      </rPr>
      <t xml:space="preserve">                                                                rozteč mezi osou držáku a hrany prvního křídla</t>
    </r>
  </si>
  <si>
    <r>
      <t>K</t>
    </r>
    <r>
      <rPr>
        <sz val="8"/>
        <color theme="1"/>
        <rFont val="Calibri"/>
        <family val="2"/>
        <charset val="238"/>
        <scheme val="minor"/>
      </rPr>
      <t xml:space="preserve">                                                          rozteč mezi osami držáků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</si>
</sst>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0" fontId="0" fillId="2" borderId="1" xfId="0" applyFill="1" applyBorder="1"/>
    <xf numFmtId="1" fontId="0" fillId="2" borderId="2" xfId="0" applyNumberFormat="1" applyFill="1" applyBorder="1"/>
    <xf numFmtId="1" fontId="0" fillId="3" borderId="4" xfId="0" applyNumberForma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167986</xdr:colOff>
      <xdr:row>0</xdr:row>
      <xdr:rowOff>105832</xdr:rowOff>
    </xdr:from>
    <xdr:to>
      <xdr:col>18</xdr:col>
      <xdr:colOff>14532</xdr:colOff>
      <xdr:row>12</xdr:row>
      <xdr:rowOff>27709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613C267D-64F0-491B-86BB-F9B05153A5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71" t="5507" r="-31671" b="1637"/>
        <a:stretch/>
      </xdr:blipFill>
      <xdr:spPr>
        <a:xfrm>
          <a:off x="3243695" y="105832"/>
          <a:ext cx="9821819" cy="5842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3"/>
  <sheetViews>
    <sheetView showGridLines="0" tabSelected="1" zoomScale="90" zoomScaleNormal="90" workbookViewId="0">
      <selection activeCell="C3" sqref="C3"/>
    </sheetView>
  </sheetViews>
  <sheetFormatPr defaultRowHeight="15.05" x14ac:dyDescent="0.3"/>
  <cols>
    <col min="1" max="1" width="4.33203125" customWidth="1"/>
    <col min="2" max="2" width="16.88671875" customWidth="1"/>
    <col min="3" max="3" width="19.88671875" style="1" customWidth="1"/>
  </cols>
  <sheetData>
    <row r="1" spans="2:3" ht="15.05" customHeight="1" thickBot="1" x14ac:dyDescent="0.35"/>
    <row r="2" spans="2:3" x14ac:dyDescent="0.3">
      <c r="B2" s="2" t="s">
        <v>0</v>
      </c>
      <c r="C2" s="3"/>
    </row>
    <row r="3" spans="2:3" ht="46.15" customHeight="1" x14ac:dyDescent="0.3">
      <c r="B3" s="7" t="s">
        <v>5</v>
      </c>
      <c r="C3" s="4">
        <v>3600</v>
      </c>
    </row>
    <row r="4" spans="2:3" ht="44.55" customHeight="1" x14ac:dyDescent="0.3">
      <c r="B4" s="9" t="s">
        <v>1</v>
      </c>
      <c r="C4" s="5">
        <f>IF(C3&lt;2750,"",IF(C3&gt;4250,"",C9+100))</f>
        <v>3430</v>
      </c>
    </row>
    <row r="5" spans="2:3" ht="42.55" customHeight="1" x14ac:dyDescent="0.3">
      <c r="B5" s="7" t="s">
        <v>4</v>
      </c>
      <c r="C5" s="5">
        <f>IF(C3&lt;2750,"",IF(C3&gt;4250,"",C6-2*C7))</f>
        <v>1100</v>
      </c>
    </row>
    <row r="6" spans="2:3" ht="44.55" customHeight="1" x14ac:dyDescent="0.3">
      <c r="B6" s="7" t="s">
        <v>7</v>
      </c>
      <c r="C6" s="5">
        <f>IF(C3&lt;2750,"",IF(C3&gt;4250,"",C3/3+300))</f>
        <v>1500</v>
      </c>
    </row>
    <row r="7" spans="2:3" ht="44.55" customHeight="1" x14ac:dyDescent="0.3">
      <c r="B7" s="10" t="s">
        <v>6</v>
      </c>
      <c r="C7" s="5">
        <f>IF(C3&lt;2750,"",IF(C3&gt;4250,"",200))</f>
        <v>200</v>
      </c>
    </row>
    <row r="8" spans="2:3" ht="43.2" customHeight="1" x14ac:dyDescent="0.3">
      <c r="B8" s="7" t="s">
        <v>8</v>
      </c>
      <c r="C8" s="5">
        <f>IF(C3&lt;2750,"",IF(C3&gt;4250,"",(C3-100)/4*3+240))</f>
        <v>2865</v>
      </c>
    </row>
    <row r="9" spans="2:3" ht="44.55" customHeight="1" x14ac:dyDescent="0.3">
      <c r="B9" s="7" t="s">
        <v>2</v>
      </c>
      <c r="C9" s="5">
        <f>IF(C3&lt;2750,"",IF(C3&gt;4250,"",C6+((C8-240)/3*2+180)-100))</f>
        <v>3330</v>
      </c>
    </row>
    <row r="10" spans="2:3" ht="42.55" customHeight="1" x14ac:dyDescent="0.3">
      <c r="B10" s="7" t="s">
        <v>9</v>
      </c>
      <c r="C10" s="5">
        <f>IF(C3&lt;2750,"",IF(C3&gt;4250,"",270))</f>
        <v>270</v>
      </c>
    </row>
    <row r="11" spans="2:3" ht="40.75" customHeight="1" x14ac:dyDescent="0.3">
      <c r="B11" s="7" t="s">
        <v>10</v>
      </c>
      <c r="C11" s="5">
        <f>IF(C3&lt;2750,"",IF(C3&gt;4250,"",((C8-240)/3-40)-C10))</f>
        <v>565</v>
      </c>
    </row>
    <row r="12" spans="2:3" ht="42.55" customHeight="1" thickBot="1" x14ac:dyDescent="0.35">
      <c r="B12" s="8" t="s">
        <v>3</v>
      </c>
      <c r="C12" s="6">
        <f>IF(C3&lt;2750,"",IF(C3&gt;4250,"",C3+C6+100))</f>
        <v>5200</v>
      </c>
    </row>
    <row r="13" spans="2:3" ht="23.25" customHeight="1" x14ac:dyDescent="0.3"/>
  </sheetData>
  <sheetProtection algorithmName="SHA-512" hashValue="vWMEqrq9oEi9MoTBt9sgCdgBBtbcrwkbHXnJh0m0LJqwLG7gCToxDCZSFsw/qHcJVqlE9D9WHSnaHmlCGJ6+9g==" saltValue="kpx/7D3EmxukdnYnw9bZ7Q==" spinCount="100000" sheet="1" selectLockedCells="1"/>
  <protectedRanges>
    <protectedRange sqref="C3" name="prujezd"/>
  </protectedRanges>
  <dataConsolidate/>
  <dataValidations count="1">
    <dataValidation type="whole" allowBlank="1" showInputMessage="1" showErrorMessage="1" error="min.: 2750_x000a_max.: 4250" sqref="C3" xr:uid="{00000000-0002-0000-0000-000000000000}">
      <formula1>2750</formula1>
      <formula2>4250</formula2>
    </dataValidation>
  </dataValidation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</dc:creator>
  <cp:lastModifiedBy>Pavel</cp:lastModifiedBy>
  <cp:lastPrinted>2023-05-25T06:41:43Z</cp:lastPrinted>
  <dcterms:created xsi:type="dcterms:W3CDTF">2018-07-26T12:09:01Z</dcterms:created>
  <dcterms:modified xsi:type="dcterms:W3CDTF">2023-05-25T06:41:52Z</dcterms:modified>
</cp:coreProperties>
</file>